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Mieszko Leszczyński\Desktop\DOKUMENTY MIESZKO\5C. POSTĘPOWANIA PRZETARGOWE 2023\6. REMONT\9. SWZ\"/>
    </mc:Choice>
  </mc:AlternateContent>
  <xr:revisionPtr revIDLastSave="0" documentId="13_ncr:1_{5B8D4EE3-7641-41C8-BC94-0D001BCEC9A5}" xr6:coauthVersionLast="47" xr6:coauthVersionMax="47" xr10:uidLastSave="{00000000-0000-0000-0000-000000000000}"/>
  <bookViews>
    <workbookView xWindow="-108" yWindow="-108" windowWidth="23256" windowHeight="12576" tabRatio="754" activeTab="2" xr2:uid="{00000000-000D-0000-FFFF-FFFF00000000}"/>
  </bookViews>
  <sheets>
    <sheet name="ZESTAW" sheetId="28" r:id="rId1"/>
    <sheet name="ROBOTY BUDOWLANE" sheetId="27" r:id="rId2"/>
    <sheet name="ELEKT+TELETECH" sheetId="29" r:id="rId3"/>
  </sheets>
  <definedNames>
    <definedName name="_xlnm.Print_Area" localSheetId="2">'ELEKT+TELETECH'!$A$1:$C$32</definedName>
    <definedName name="_xlnm.Print_Area" localSheetId="1">'ROBOTY BUDOWLANE'!$A$1:$C$19</definedName>
    <definedName name="_xlnm.Print_Titles" localSheetId="2">'ELEKT+TELETECH'!$2:$3</definedName>
    <definedName name="_xlnm.Print_Titles" localSheetId="1">'ROBOTY BUDOWLANE'!$2:$3</definedName>
  </definedNames>
  <calcPr calcId="191029"/>
</workbook>
</file>

<file path=xl/calcChain.xml><?xml version="1.0" encoding="utf-8"?>
<calcChain xmlns="http://schemas.openxmlformats.org/spreadsheetml/2006/main">
  <c r="D7" i="28" l="1"/>
  <c r="C4" i="29"/>
  <c r="D9" i="28" s="1"/>
  <c r="C9" i="29"/>
  <c r="D10" i="28" s="1"/>
  <c r="C18" i="27"/>
  <c r="C11" i="27"/>
  <c r="D8" i="28" s="1"/>
  <c r="C4" i="27"/>
  <c r="C31" i="29" l="1"/>
  <c r="D11" i="28"/>
  <c r="C28" i="29"/>
  <c r="C18" i="29"/>
  <c r="C12" i="29"/>
</calcChain>
</file>

<file path=xl/sharedStrings.xml><?xml version="1.0" encoding="utf-8"?>
<sst xmlns="http://schemas.openxmlformats.org/spreadsheetml/2006/main" count="89" uniqueCount="75">
  <si>
    <t>RAZEM</t>
  </si>
  <si>
    <t>1.</t>
  </si>
  <si>
    <t>2.1</t>
  </si>
  <si>
    <t>2.2</t>
  </si>
  <si>
    <t>2.3</t>
  </si>
  <si>
    <t>2.4</t>
  </si>
  <si>
    <t>Wartość robót</t>
  </si>
  <si>
    <t>1.1</t>
  </si>
  <si>
    <t>Konstrukcja drewniana</t>
  </si>
  <si>
    <t>1.2</t>
  </si>
  <si>
    <t>1.3</t>
  </si>
  <si>
    <t>1.4</t>
  </si>
  <si>
    <t>1.5</t>
  </si>
  <si>
    <t>Stalowa konstrukcja wsporcza</t>
  </si>
  <si>
    <t>Ściany</t>
  </si>
  <si>
    <t>Wykonanie zasypek izolacyjnych w stropach o gr. 20 cm</t>
  </si>
  <si>
    <t>Izolacja powierzchni poziomych membranami EPDM układanymi na stropach, tarasach itp. Mocowanymi na klej (pokrycie posadzki)</t>
  </si>
  <si>
    <t>Roboty porządkowe</t>
  </si>
  <si>
    <t>Wartość</t>
  </si>
  <si>
    <t>Opis</t>
  </si>
  <si>
    <t>4.1</t>
  </si>
  <si>
    <t>4.2</t>
  </si>
  <si>
    <t>KLATKA 1</t>
  </si>
  <si>
    <t>Rozbiórka - dach płaski</t>
  </si>
  <si>
    <t>Klapy oddymiające - dostawa i montaż</t>
  </si>
  <si>
    <t>Dach - odtworzenie pokrycia</t>
  </si>
  <si>
    <t>Roboty porządkowe i inne nie ujęte w powyższych pozycjach</t>
  </si>
  <si>
    <t>1.6</t>
  </si>
  <si>
    <t>KLATKA 2</t>
  </si>
  <si>
    <t>2.</t>
  </si>
  <si>
    <t>2.5</t>
  </si>
  <si>
    <t>2.6</t>
  </si>
  <si>
    <t>Instalacje Elektryczne</t>
  </si>
  <si>
    <t>3.1</t>
  </si>
  <si>
    <t>3.2</t>
  </si>
  <si>
    <t>3.3</t>
  </si>
  <si>
    <t>3.4</t>
  </si>
  <si>
    <t>Tablice rozdzielcze - doposażenie</t>
  </si>
  <si>
    <t>Oprzewodowanie i okablowanie urządzeń</t>
  </si>
  <si>
    <t>Prace demontazowe oraz inne nieujęte</t>
  </si>
  <si>
    <t>Pomiary elektryczne</t>
  </si>
  <si>
    <t>Instalacje teletechniczne</t>
  </si>
  <si>
    <t>1</t>
  </si>
  <si>
    <t>2</t>
  </si>
  <si>
    <t>3</t>
  </si>
  <si>
    <t>4</t>
  </si>
  <si>
    <t xml:space="preserve">Remont - malowanie klatki schodowej, w tym naprawa spękań </t>
  </si>
  <si>
    <t xml:space="preserve">System oddymiania KL1, w tym wykonanie serwisów w okresie gwarancji. </t>
  </si>
  <si>
    <t>System oddymiania KL2, w tym wykonanie serwisów w okresie gwarancji.</t>
  </si>
  <si>
    <t>Tabela Elementów Scalonych - Roboty budowlane</t>
  </si>
  <si>
    <t>Wyszczególnienie</t>
  </si>
  <si>
    <t>Lp.</t>
  </si>
  <si>
    <t>RAZEM:</t>
  </si>
  <si>
    <t>Zabetonowanie otworów w stropach i ścianach o powierzchni do 0.2 m2 przy głębokości do 10 cm (miejsce zakotwienia słupków konstrukcji)</t>
  </si>
  <si>
    <t>Wykonanie na budowie i montaŜ konstrukcji skręcanych na śruby - masa elementu ponad 200 kg (sam montaż bez ceny stali)</t>
  </si>
  <si>
    <t>Dostawa - Konstrukcyjne elementy z kształtowników i blach stalowych zabezpieczonych antykorozyjnie (dwuteowniki IPE 180, kątowniki L80x8, blachy 8 i 10mm)</t>
  </si>
  <si>
    <t>Impregnacja biobójcza ręczna - dwukrotna konstrukcji dachu preparatem p/korozji biologicznej oraz p/ogniowej (wg PW)
Krotność = 2</t>
  </si>
  <si>
    <t>Ściany działowe z płyt włóknowo-cementowych (2xpłyta 12,5mm+ folia paroszczelna+wełna min.+ folia paroprzepuszczalna + 2xpłyta 12,5mm) na konstrukcji drewnianej; montaż płyt wkrętami</t>
  </si>
  <si>
    <t>OścieŜnice i skrzydła drzwiowe p.poŜ. fabrycznie wykończone obsadzone w ściankach z płyt gipsowo-kartonowych (tylko montaż)</t>
  </si>
  <si>
    <t>Izolacja poziomych szczelin taśmami butylowymi (ściana - konstrukcja stalowa)</t>
  </si>
  <si>
    <t>Dostawa - drzwi stalowych z wkładką ocieplającą p.poŜ. jednoskrzydłowe z ościeŜnicą (90x196cm) peł-
ne z klamką metalową, zamkiem (szczegóły wg ze stawienia stolarki PW)</t>
  </si>
  <si>
    <t>MontaŜ mechanicznych elementów blokujących - samozamykacz do drzwi</t>
  </si>
  <si>
    <t>Izolacje cieplne i przeciwdźwiękowe z wełny mineralnej poziome z płyt układanych na sucho - jedna warstwa (wełna twarda 8cm)</t>
  </si>
  <si>
    <t>Izolacje cieplne i przeciwdźwiękowe z wełny mineralnej poziome z płyt układanych na sucho - każda następna warstwa (wełna twarda spadki 0-6cm)</t>
  </si>
  <si>
    <t>Wykonanie izolacji przy uŜyciu membran samoprzylepnych EPDM - przyklejanie na powierzchni pionowej (pokrycie posadzki - wywinięcie membrany na ściany - 30cm)</t>
  </si>
  <si>
    <t>Wywóz zdemontowanych elementów budowlanych - papa, drewno, zasypki (przyjęto kntenery 6m3) - wraz
z utylizacją lub wywozem na atestowane składowisko odpadów</t>
  </si>
  <si>
    <t>Roboty przygotowawcze i transportowe (rezerwa pieniężna)
- przygotowanie dostępu do mediów, miejsc pracowniczych,
- dostawa materiałów na miejsce remontu (wykorzystanie transportu ludzkiego),
- utrudniony dostęp ekip budowlanych (prowadzenie robót w obiekcie nie wyłaczonym z eksploatacji),</t>
  </si>
  <si>
    <t>Tabela Elementów Scalonych - Roboty elektryczne i teletechniczne</t>
  </si>
  <si>
    <t>Roboty budowlane - KLATKA 1</t>
  </si>
  <si>
    <t>Roboty budowlane - KLATKA 2</t>
  </si>
  <si>
    <t>Roboty - Instalacje elektryczne</t>
  </si>
  <si>
    <t>Roboty - Instalacje teletechniczne</t>
  </si>
  <si>
    <t>Tabela Elementów Scalonych</t>
  </si>
  <si>
    <t>Pozycja</t>
  </si>
  <si>
    <t>Załącznik nr 10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</si>
</sst>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z_ł_-;\-* #,##0.00\ _z_ł_-;_-* \-??\ _z_ł_-;_-@_-"/>
    <numFmt numFmtId="166" formatCode="_-* #,##0\ _z_ł_-;\-* #,##0\ _z_ł_-;_-* &quot;-&quot;??\ _z_ł_-;_-@_-"/>
  </numFmts>
  <fonts count="3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b/>
      <i/>
      <sz val="11"/>
      <color theme="4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13"/>
      </patternFill>
    </fill>
    <fill>
      <patternFill patternType="solid">
        <fgColor rgb="FFFFC000"/>
        <bgColor indexed="49"/>
      </patternFill>
    </fill>
    <fill>
      <patternFill patternType="solid">
        <fgColor rgb="FFFFC00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22" fillId="0" borderId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3" borderId="9" applyNumberFormat="0" applyAlignment="0" applyProtection="0"/>
    <xf numFmtId="0" fontId="18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165" fontId="24" fillId="0" borderId="0"/>
    <xf numFmtId="164" fontId="2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3" fillId="0" borderId="0" xfId="37" applyFont="1" applyAlignment="1">
      <alignment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50" applyFont="1" applyAlignment="1">
      <alignment horizontal="center" vertical="center"/>
    </xf>
    <xf numFmtId="164" fontId="19" fillId="0" borderId="0" xfId="50" applyFont="1" applyBorder="1" applyAlignment="1">
      <alignment horizontal="center" vertical="center"/>
    </xf>
    <xf numFmtId="0" fontId="25" fillId="0" borderId="0" xfId="37" applyFont="1" applyAlignment="1">
      <alignment vertical="center"/>
    </xf>
    <xf numFmtId="0" fontId="0" fillId="27" borderId="0" xfId="0" applyFill="1" applyAlignment="1">
      <alignment vertical="center" wrapText="1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0" fillId="0" borderId="0" xfId="50" applyFont="1"/>
    <xf numFmtId="0" fontId="30" fillId="0" borderId="10" xfId="0" applyFont="1" applyBorder="1" applyAlignment="1">
      <alignment vertical="center" wrapText="1"/>
    </xf>
    <xf numFmtId="164" fontId="30" fillId="0" borderId="10" xfId="50" applyFont="1" applyBorder="1" applyAlignment="1">
      <alignment vertical="center" wrapText="1"/>
    </xf>
    <xf numFmtId="164" fontId="28" fillId="0" borderId="0" xfId="5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164" fontId="28" fillId="0" borderId="0" xfId="50" applyFont="1" applyAlignment="1">
      <alignment horizontal="right" vertical="center"/>
    </xf>
    <xf numFmtId="0" fontId="28" fillId="0" borderId="0" xfId="0" applyFont="1"/>
    <xf numFmtId="164" fontId="30" fillId="0" borderId="10" xfId="5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8" fillId="27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24" borderId="10" xfId="46" quotePrefix="1" applyFont="1" applyFill="1" applyBorder="1" applyAlignment="1">
      <alignment horizontal="right" vertical="center"/>
    </xf>
    <xf numFmtId="0" fontId="29" fillId="24" borderId="10" xfId="46" applyFont="1" applyFill="1" applyBorder="1" applyAlignment="1">
      <alignment vertical="center" wrapText="1"/>
    </xf>
    <xf numFmtId="164" fontId="29" fillId="24" borderId="10" xfId="50" applyFont="1" applyFill="1" applyBorder="1" applyAlignment="1" applyProtection="1">
      <alignment horizontal="right" vertical="center" wrapText="1"/>
    </xf>
    <xf numFmtId="1" fontId="25" fillId="0" borderId="10" xfId="46" quotePrefix="1" applyNumberFormat="1" applyFont="1" applyBorder="1" applyAlignment="1">
      <alignment horizontal="right" vertical="center"/>
    </xf>
    <xf numFmtId="0" fontId="29" fillId="8" borderId="10" xfId="46" quotePrefix="1" applyFont="1" applyFill="1" applyBorder="1" applyAlignment="1">
      <alignment horizontal="right" vertical="center"/>
    </xf>
    <xf numFmtId="0" fontId="29" fillId="8" borderId="10" xfId="46" applyFont="1" applyFill="1" applyBorder="1" applyAlignment="1">
      <alignment horizontal="left" vertical="center" wrapText="1"/>
    </xf>
    <xf numFmtId="164" fontId="25" fillId="8" borderId="10" xfId="50" applyFont="1" applyFill="1" applyBorder="1" applyAlignment="1">
      <alignment horizontal="right" vertical="center" wrapText="1"/>
    </xf>
    <xf numFmtId="0" fontId="25" fillId="0" borderId="10" xfId="46" applyFont="1" applyBorder="1" applyAlignment="1">
      <alignment horizontal="right" vertical="center"/>
    </xf>
    <xf numFmtId="0" fontId="25" fillId="0" borderId="10" xfId="46" applyFont="1" applyBorder="1" applyAlignment="1">
      <alignment vertical="center"/>
    </xf>
    <xf numFmtId="16" fontId="29" fillId="8" borderId="10" xfId="46" quotePrefix="1" applyNumberFormat="1" applyFont="1" applyFill="1" applyBorder="1" applyAlignment="1">
      <alignment horizontal="right" vertical="center"/>
    </xf>
    <xf numFmtId="0" fontId="29" fillId="25" borderId="10" xfId="46" applyFont="1" applyFill="1" applyBorder="1" applyAlignment="1">
      <alignment horizontal="right" vertical="center"/>
    </xf>
    <xf numFmtId="0" fontId="29" fillId="25" borderId="10" xfId="46" applyFont="1" applyFill="1" applyBorder="1" applyAlignment="1">
      <alignment horizontal="left" vertical="center" wrapText="1"/>
    </xf>
    <xf numFmtId="164" fontId="25" fillId="25" borderId="10" xfId="50" applyFont="1" applyFill="1" applyBorder="1" applyAlignment="1">
      <alignment horizontal="right" vertical="center" wrapText="1"/>
    </xf>
    <xf numFmtId="164" fontId="25" fillId="0" borderId="10" xfId="50" applyFont="1" applyFill="1" applyBorder="1" applyAlignment="1">
      <alignment horizontal="right" vertical="center" wrapText="1"/>
    </xf>
    <xf numFmtId="0" fontId="28" fillId="27" borderId="10" xfId="0" applyFont="1" applyFill="1" applyBorder="1" applyAlignment="1">
      <alignment vertical="center"/>
    </xf>
    <xf numFmtId="164" fontId="29" fillId="27" borderId="10" xfId="50" applyFont="1" applyFill="1" applyBorder="1" applyAlignment="1">
      <alignment horizontal="right" vertical="center" wrapText="1"/>
    </xf>
    <xf numFmtId="4" fontId="29" fillId="27" borderId="10" xfId="37" applyNumberFormat="1" applyFont="1" applyFill="1" applyBorder="1" applyAlignment="1">
      <alignment horizontal="left" vertical="center" wrapText="1"/>
    </xf>
    <xf numFmtId="16" fontId="28" fillId="0" borderId="10" xfId="0" quotePrefix="1" applyNumberFormat="1" applyFont="1" applyBorder="1" applyAlignment="1">
      <alignment horizontal="center"/>
    </xf>
    <xf numFmtId="0" fontId="28" fillId="0" borderId="10" xfId="0" applyFont="1" applyBorder="1"/>
    <xf numFmtId="164" fontId="28" fillId="0" borderId="10" xfId="50" applyFont="1" applyBorder="1"/>
    <xf numFmtId="164" fontId="28" fillId="28" borderId="10" xfId="50" applyFont="1" applyFill="1" applyBorder="1"/>
    <xf numFmtId="0" fontId="31" fillId="28" borderId="10" xfId="0" applyFont="1" applyFill="1" applyBorder="1" applyAlignment="1">
      <alignment horizontal="center" vertical="center"/>
    </xf>
    <xf numFmtId="164" fontId="31" fillId="28" borderId="10" xfId="5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/>
    </xf>
    <xf numFmtId="164" fontId="31" fillId="28" borderId="10" xfId="50" applyFont="1" applyFill="1" applyBorder="1" applyAlignment="1">
      <alignment horizontal="center" vertical="center" wrapText="1"/>
    </xf>
    <xf numFmtId="166" fontId="31" fillId="28" borderId="10" xfId="50" applyNumberFormat="1" applyFont="1" applyFill="1" applyBorder="1" applyAlignment="1">
      <alignment horizontal="center" vertical="center"/>
    </xf>
    <xf numFmtId="0" fontId="31" fillId="28" borderId="10" xfId="50" applyNumberFormat="1" applyFont="1" applyFill="1" applyBorder="1" applyAlignment="1">
      <alignment horizontal="center" vertical="center"/>
    </xf>
    <xf numFmtId="0" fontId="29" fillId="11" borderId="10" xfId="46" applyFont="1" applyFill="1" applyBorder="1" applyAlignment="1">
      <alignment horizontal="right" vertical="center"/>
    </xf>
    <xf numFmtId="0" fontId="29" fillId="26" borderId="10" xfId="46" applyFont="1" applyFill="1" applyBorder="1" applyAlignment="1">
      <alignment vertical="center" wrapText="1"/>
    </xf>
    <xf numFmtId="164" fontId="29" fillId="11" borderId="10" xfId="50" applyFont="1" applyFill="1" applyBorder="1" applyAlignment="1" applyProtection="1">
      <alignment vertical="center" wrapText="1"/>
    </xf>
    <xf numFmtId="164" fontId="29" fillId="27" borderId="10" xfId="50" applyFont="1" applyFill="1" applyBorder="1" applyAlignment="1">
      <alignment vertical="center" wrapText="1"/>
    </xf>
    <xf numFmtId="164" fontId="34" fillId="28" borderId="10" xfId="50" applyFont="1" applyFill="1" applyBorder="1" applyAlignment="1">
      <alignment horizontal="center"/>
    </xf>
    <xf numFmtId="0" fontId="34" fillId="28" borderId="10" xfId="0" applyFont="1" applyFill="1" applyBorder="1" applyAlignment="1">
      <alignment horizontal="center"/>
    </xf>
    <xf numFmtId="2" fontId="31" fillId="28" borderId="10" xfId="0" applyNumberFormat="1" applyFont="1" applyFill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31" fillId="2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50" builtinId="3"/>
    <cellStyle name="Dziesiętny 50" xfId="49" xr:uid="{00000000-0005-0000-0000-00001B000000}"/>
    <cellStyle name="Excel Built-in Normal" xfId="47" xr:uid="{00000000-0005-0000-0000-00001C000000}"/>
    <cellStyle name="Excel Built-in Normal 2" xfId="28" xr:uid="{00000000-0005-0000-0000-00001D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10" xfId="36" xr:uid="{00000000-0005-0000-0000-000026000000}"/>
    <cellStyle name="Normalny 14 2 2 4" xfId="48" xr:uid="{00000000-0005-0000-0000-000027000000}"/>
    <cellStyle name="Normalny 14 6 2" xfId="46" xr:uid="{00000000-0005-0000-0000-000028000000}"/>
    <cellStyle name="Normalny 2" xfId="37" xr:uid="{00000000-0005-0000-0000-000029000000}"/>
    <cellStyle name="Normalny 3" xfId="38" xr:uid="{00000000-0005-0000-0000-00002A000000}"/>
    <cellStyle name="Obliczenia" xfId="39" builtinId="22" customBuiltin="1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99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66D6-CC98-47D5-BC76-9D9A172C9E14}">
  <dimension ref="B2:D11"/>
  <sheetViews>
    <sheetView workbookViewId="0">
      <selection activeCell="D5" sqref="D5"/>
    </sheetView>
  </sheetViews>
  <sheetFormatPr defaultRowHeight="13.8"/>
  <cols>
    <col min="1" max="1" width="5.09765625" customWidth="1"/>
    <col min="2" max="2" width="8.69921875" customWidth="1"/>
    <col min="3" max="3" width="43.5" customWidth="1"/>
    <col min="4" max="4" width="19.296875" style="14" customWidth="1"/>
  </cols>
  <sheetData>
    <row r="2" spans="2:4">
      <c r="B2" s="12"/>
    </row>
    <row r="5" spans="2:4">
      <c r="B5" s="63" t="s">
        <v>72</v>
      </c>
      <c r="C5" s="64"/>
      <c r="D5" s="60" t="s">
        <v>74</v>
      </c>
    </row>
    <row r="6" spans="2:4" s="13" customFormat="1" ht="24.6" customHeight="1">
      <c r="B6" s="48" t="s">
        <v>73</v>
      </c>
      <c r="C6" s="48" t="s">
        <v>19</v>
      </c>
      <c r="D6" s="49" t="s">
        <v>18</v>
      </c>
    </row>
    <row r="7" spans="2:4">
      <c r="B7" s="44" t="s">
        <v>42</v>
      </c>
      <c r="C7" s="45" t="s">
        <v>68</v>
      </c>
      <c r="D7" s="46">
        <f>'ROBOTY BUDOWLANE'!C4</f>
        <v>0</v>
      </c>
    </row>
    <row r="8" spans="2:4">
      <c r="B8" s="44" t="s">
        <v>43</v>
      </c>
      <c r="C8" s="45" t="s">
        <v>69</v>
      </c>
      <c r="D8" s="46">
        <f>'ROBOTY BUDOWLANE'!C11</f>
        <v>0</v>
      </c>
    </row>
    <row r="9" spans="2:4">
      <c r="B9" s="44" t="s">
        <v>44</v>
      </c>
      <c r="C9" s="45" t="s">
        <v>70</v>
      </c>
      <c r="D9" s="46">
        <f>'ELEKT+TELETECH'!C4</f>
        <v>0</v>
      </c>
    </row>
    <row r="10" spans="2:4">
      <c r="B10" s="44" t="s">
        <v>45</v>
      </c>
      <c r="C10" s="45" t="s">
        <v>71</v>
      </c>
      <c r="D10" s="46">
        <f>'ELEKT+TELETECH'!C9</f>
        <v>0</v>
      </c>
    </row>
    <row r="11" spans="2:4">
      <c r="B11" s="61" t="s">
        <v>0</v>
      </c>
      <c r="C11" s="62"/>
      <c r="D11" s="47">
        <f>SUM(D7:D10)</f>
        <v>0</v>
      </c>
    </row>
  </sheetData>
  <mergeCells count="2">
    <mergeCell ref="B11:C11"/>
    <mergeCell ref="B5:C5"/>
  </mergeCells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view="pageBreakPreview" zoomScale="90" zoomScaleNormal="90" zoomScaleSheetLayoutView="90" workbookViewId="0">
      <selection activeCell="C1" sqref="C1"/>
    </sheetView>
  </sheetViews>
  <sheetFormatPr defaultRowHeight="13.8"/>
  <cols>
    <col min="1" max="1" width="5.3984375" style="1" customWidth="1"/>
    <col min="2" max="2" width="60.5" style="6" customWidth="1"/>
    <col min="3" max="3" width="19.8984375" style="7" customWidth="1"/>
  </cols>
  <sheetData>
    <row r="1" spans="1:3" s="3" customFormat="1" ht="22.2" customHeight="1">
      <c r="A1" s="48"/>
      <c r="B1" s="50" t="s">
        <v>49</v>
      </c>
      <c r="C1" s="59" t="s">
        <v>74</v>
      </c>
    </row>
    <row r="2" spans="1:3" s="3" customFormat="1" ht="22.2" customHeight="1">
      <c r="A2" s="50" t="s">
        <v>51</v>
      </c>
      <c r="B2" s="50" t="s">
        <v>50</v>
      </c>
      <c r="C2" s="52" t="s">
        <v>6</v>
      </c>
    </row>
    <row r="3" spans="1:3" ht="24" customHeight="1">
      <c r="A3" s="48">
        <v>1</v>
      </c>
      <c r="B3" s="50">
        <v>2</v>
      </c>
      <c r="C3" s="54">
        <v>3</v>
      </c>
    </row>
    <row r="4" spans="1:3" s="2" customFormat="1">
      <c r="A4" s="55" t="s">
        <v>1</v>
      </c>
      <c r="B4" s="56" t="s">
        <v>22</v>
      </c>
      <c r="C4" s="57">
        <f>SUM(C5:C10)</f>
        <v>0</v>
      </c>
    </row>
    <row r="5" spans="1:3" s="2" customFormat="1">
      <c r="A5" s="30" t="s">
        <v>7</v>
      </c>
      <c r="B5" s="15" t="s">
        <v>23</v>
      </c>
      <c r="C5" s="16"/>
    </row>
    <row r="6" spans="1:3" s="2" customFormat="1">
      <c r="A6" s="30" t="s">
        <v>9</v>
      </c>
      <c r="B6" s="15" t="s">
        <v>8</v>
      </c>
      <c r="C6" s="16"/>
    </row>
    <row r="7" spans="1:3" s="2" customFormat="1">
      <c r="A7" s="30" t="s">
        <v>10</v>
      </c>
      <c r="B7" s="15" t="s">
        <v>24</v>
      </c>
      <c r="C7" s="16"/>
    </row>
    <row r="8" spans="1:3" s="2" customFormat="1">
      <c r="A8" s="30" t="s">
        <v>11</v>
      </c>
      <c r="B8" s="15" t="s">
        <v>25</v>
      </c>
      <c r="C8" s="16"/>
    </row>
    <row r="9" spans="1:3" s="2" customFormat="1">
      <c r="A9" s="30" t="s">
        <v>12</v>
      </c>
      <c r="B9" s="15" t="s">
        <v>46</v>
      </c>
      <c r="C9" s="16"/>
    </row>
    <row r="10" spans="1:3" s="2" customFormat="1">
      <c r="A10" s="30" t="s">
        <v>27</v>
      </c>
      <c r="B10" s="15" t="s">
        <v>26</v>
      </c>
      <c r="C10" s="16"/>
    </row>
    <row r="11" spans="1:3" s="2" customFormat="1">
      <c r="A11" s="55" t="s">
        <v>29</v>
      </c>
      <c r="B11" s="56" t="s">
        <v>28</v>
      </c>
      <c r="C11" s="57">
        <f>SUM(C12:C17)</f>
        <v>0</v>
      </c>
    </row>
    <row r="12" spans="1:3" s="2" customFormat="1">
      <c r="A12" s="30" t="s">
        <v>2</v>
      </c>
      <c r="B12" s="15" t="s">
        <v>23</v>
      </c>
      <c r="C12" s="16"/>
    </row>
    <row r="13" spans="1:3" s="2" customFormat="1">
      <c r="A13" s="30" t="s">
        <v>3</v>
      </c>
      <c r="B13" s="15" t="s">
        <v>8</v>
      </c>
      <c r="C13" s="16"/>
    </row>
    <row r="14" spans="1:3" s="2" customFormat="1">
      <c r="A14" s="30" t="s">
        <v>4</v>
      </c>
      <c r="B14" s="15" t="s">
        <v>24</v>
      </c>
      <c r="C14" s="16"/>
    </row>
    <row r="15" spans="1:3" s="2" customFormat="1">
      <c r="A15" s="30" t="s">
        <v>5</v>
      </c>
      <c r="B15" s="15" t="s">
        <v>25</v>
      </c>
      <c r="C15" s="16"/>
    </row>
    <row r="16" spans="1:3" s="9" customFormat="1">
      <c r="A16" s="30" t="s">
        <v>30</v>
      </c>
      <c r="B16" s="15" t="s">
        <v>46</v>
      </c>
      <c r="C16" s="16"/>
    </row>
    <row r="17" spans="1:3" s="2" customFormat="1">
      <c r="A17" s="30" t="s">
        <v>31</v>
      </c>
      <c r="B17" s="15" t="s">
        <v>26</v>
      </c>
      <c r="C17" s="16"/>
    </row>
    <row r="18" spans="1:3" s="11" customFormat="1" ht="17.399999999999999">
      <c r="A18" s="41"/>
      <c r="B18" s="43" t="s">
        <v>52</v>
      </c>
      <c r="C18" s="58">
        <f>C4+C11</f>
        <v>0</v>
      </c>
    </row>
    <row r="19" spans="1:3">
      <c r="B19" s="4"/>
      <c r="C19" s="8"/>
    </row>
    <row r="20" spans="1:3">
      <c r="B20" s="5"/>
    </row>
    <row r="24" spans="1:3">
      <c r="B24" s="10"/>
    </row>
  </sheetData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BD04-68B7-48EE-8C36-A9B5D6859C70}">
  <dimension ref="A1:D35"/>
  <sheetViews>
    <sheetView tabSelected="1" view="pageBreakPreview" zoomScale="90" zoomScaleNormal="90" zoomScaleSheetLayoutView="90" workbookViewId="0">
      <selection activeCell="C5" sqref="C5"/>
    </sheetView>
  </sheetViews>
  <sheetFormatPr defaultRowHeight="13.8"/>
  <cols>
    <col min="1" max="1" width="5.3984375" style="22" customWidth="1"/>
    <col min="2" max="2" width="63" style="26" customWidth="1"/>
    <col min="3" max="3" width="19.09765625" style="19" customWidth="1"/>
    <col min="4" max="16384" width="8.796875" style="20"/>
  </cols>
  <sheetData>
    <row r="1" spans="1:4" s="18" customFormat="1" ht="18.600000000000001" customHeight="1">
      <c r="A1" s="51"/>
      <c r="B1" s="48" t="s">
        <v>67</v>
      </c>
      <c r="C1" s="59" t="s">
        <v>74</v>
      </c>
    </row>
    <row r="2" spans="1:4" s="18" customFormat="1" ht="24" customHeight="1">
      <c r="A2" s="50" t="s">
        <v>51</v>
      </c>
      <c r="B2" s="50" t="s">
        <v>50</v>
      </c>
      <c r="C2" s="52" t="s">
        <v>6</v>
      </c>
    </row>
    <row r="3" spans="1:4" s="18" customFormat="1" ht="25.8" customHeight="1">
      <c r="A3" s="48">
        <v>1</v>
      </c>
      <c r="B3" s="50">
        <v>2</v>
      </c>
      <c r="C3" s="53">
        <v>3</v>
      </c>
    </row>
    <row r="4" spans="1:4" s="9" customFormat="1">
      <c r="A4" s="27">
        <v>3</v>
      </c>
      <c r="B4" s="28" t="s">
        <v>32</v>
      </c>
      <c r="C4" s="29">
        <f>SUM(C5:C8)</f>
        <v>0</v>
      </c>
      <c r="D4" s="20"/>
    </row>
    <row r="5" spans="1:4" s="9" customFormat="1">
      <c r="A5" s="30" t="s">
        <v>33</v>
      </c>
      <c r="B5" s="15" t="s">
        <v>37</v>
      </c>
      <c r="C5" s="16"/>
      <c r="D5" s="20"/>
    </row>
    <row r="6" spans="1:4" s="9" customFormat="1">
      <c r="A6" s="30" t="s">
        <v>34</v>
      </c>
      <c r="B6" s="15" t="s">
        <v>38</v>
      </c>
      <c r="C6" s="16"/>
      <c r="D6" s="20"/>
    </row>
    <row r="7" spans="1:4" s="9" customFormat="1">
      <c r="A7" s="30" t="s">
        <v>35</v>
      </c>
      <c r="B7" s="15" t="s">
        <v>39</v>
      </c>
      <c r="C7" s="16"/>
      <c r="D7" s="20"/>
    </row>
    <row r="8" spans="1:4" s="9" customFormat="1">
      <c r="A8" s="30" t="s">
        <v>36</v>
      </c>
      <c r="B8" s="15" t="s">
        <v>40</v>
      </c>
      <c r="C8" s="16"/>
      <c r="D8" s="20"/>
    </row>
    <row r="9" spans="1:4" s="9" customFormat="1">
      <c r="A9" s="27">
        <v>4</v>
      </c>
      <c r="B9" s="28" t="s">
        <v>41</v>
      </c>
      <c r="C9" s="29">
        <f>SUM(C10:C11)</f>
        <v>0</v>
      </c>
      <c r="D9" s="20"/>
    </row>
    <row r="10" spans="1:4" s="9" customFormat="1">
      <c r="A10" s="30" t="s">
        <v>20</v>
      </c>
      <c r="B10" s="15" t="s">
        <v>47</v>
      </c>
      <c r="C10" s="16"/>
      <c r="D10" s="20"/>
    </row>
    <row r="11" spans="1:4" s="9" customFormat="1">
      <c r="A11" s="30" t="s">
        <v>21</v>
      </c>
      <c r="B11" s="15" t="s">
        <v>48</v>
      </c>
      <c r="C11" s="16"/>
      <c r="D11" s="20"/>
    </row>
    <row r="12" spans="1:4" hidden="1">
      <c r="A12" s="31" t="s">
        <v>3</v>
      </c>
      <c r="B12" s="32" t="s">
        <v>13</v>
      </c>
      <c r="C12" s="33">
        <f>SUM(C13:C17)</f>
        <v>18323.460000000003</v>
      </c>
    </row>
    <row r="13" spans="1:4" ht="27.6" hidden="1">
      <c r="A13" s="34">
        <v>1</v>
      </c>
      <c r="B13" s="15" t="s">
        <v>53</v>
      </c>
      <c r="C13" s="21">
        <v>1834.24</v>
      </c>
    </row>
    <row r="14" spans="1:4" hidden="1">
      <c r="A14" s="34">
        <v>2</v>
      </c>
      <c r="B14" s="15" t="s">
        <v>15</v>
      </c>
      <c r="C14" s="21">
        <v>436.6</v>
      </c>
    </row>
    <row r="15" spans="1:4" ht="27.6" hidden="1">
      <c r="A15" s="34">
        <v>4</v>
      </c>
      <c r="B15" s="15" t="s">
        <v>54</v>
      </c>
      <c r="C15" s="21">
        <v>9480.5400000000009</v>
      </c>
    </row>
    <row r="16" spans="1:4" ht="41.4" hidden="1">
      <c r="A16" s="35">
        <v>5</v>
      </c>
      <c r="B16" s="15" t="s">
        <v>55</v>
      </c>
      <c r="C16" s="21">
        <v>6148.54</v>
      </c>
    </row>
    <row r="17" spans="1:3" ht="41.4" hidden="1">
      <c r="A17" s="34">
        <v>6</v>
      </c>
      <c r="B17" s="15" t="s">
        <v>56</v>
      </c>
      <c r="C17" s="21">
        <v>423.54</v>
      </c>
    </row>
    <row r="18" spans="1:3" hidden="1">
      <c r="A18" s="36" t="s">
        <v>4</v>
      </c>
      <c r="B18" s="32" t="s">
        <v>14</v>
      </c>
      <c r="C18" s="33">
        <f>SUM(C19:C23)</f>
        <v>72303.63</v>
      </c>
    </row>
    <row r="19" spans="1:3" ht="41.4" hidden="1">
      <c r="A19" s="34">
        <v>1</v>
      </c>
      <c r="B19" s="15" t="s">
        <v>57</v>
      </c>
      <c r="C19" s="21">
        <v>50943.71</v>
      </c>
    </row>
    <row r="20" spans="1:3" ht="27.6" hidden="1">
      <c r="A20" s="34">
        <v>2</v>
      </c>
      <c r="B20" s="15" t="s">
        <v>58</v>
      </c>
      <c r="C20" s="21">
        <v>2526.92</v>
      </c>
    </row>
    <row r="21" spans="1:3" ht="27.6" hidden="1">
      <c r="A21" s="34">
        <v>3</v>
      </c>
      <c r="B21" s="15" t="s">
        <v>59</v>
      </c>
      <c r="C21" s="21">
        <v>193.88</v>
      </c>
    </row>
    <row r="22" spans="1:3" ht="41.4" hidden="1">
      <c r="A22" s="34">
        <v>4</v>
      </c>
      <c r="B22" s="15" t="s">
        <v>60</v>
      </c>
      <c r="C22" s="21">
        <v>16626.8</v>
      </c>
    </row>
    <row r="23" spans="1:3" hidden="1">
      <c r="A23" s="34">
        <v>5</v>
      </c>
      <c r="B23" s="15" t="s">
        <v>61</v>
      </c>
      <c r="C23" s="21">
        <v>2012.32</v>
      </c>
    </row>
    <row r="24" spans="1:3" ht="27.6" hidden="1">
      <c r="A24" s="34">
        <v>2</v>
      </c>
      <c r="B24" s="15" t="s">
        <v>62</v>
      </c>
      <c r="C24" s="21">
        <v>3248.08</v>
      </c>
    </row>
    <row r="25" spans="1:3" ht="41.4" hidden="1">
      <c r="A25" s="34">
        <v>3</v>
      </c>
      <c r="B25" s="15" t="s">
        <v>63</v>
      </c>
      <c r="C25" s="21">
        <v>2695.08</v>
      </c>
    </row>
    <row r="26" spans="1:3" ht="27.6" hidden="1">
      <c r="A26" s="34">
        <v>4</v>
      </c>
      <c r="B26" s="15" t="s">
        <v>16</v>
      </c>
      <c r="C26" s="21">
        <v>3805.4</v>
      </c>
    </row>
    <row r="27" spans="1:3" ht="41.4" hidden="1">
      <c r="A27" s="34">
        <v>5</v>
      </c>
      <c r="B27" s="15" t="s">
        <v>64</v>
      </c>
      <c r="C27" s="21">
        <v>1385.47</v>
      </c>
    </row>
    <row r="28" spans="1:3" hidden="1">
      <c r="A28" s="37">
        <v>3</v>
      </c>
      <c r="B28" s="38" t="s">
        <v>17</v>
      </c>
      <c r="C28" s="39">
        <f>SUM(C29:C30)</f>
        <v>7698.37</v>
      </c>
    </row>
    <row r="29" spans="1:3" ht="41.4" hidden="1">
      <c r="A29" s="34">
        <v>1</v>
      </c>
      <c r="B29" s="15" t="s">
        <v>65</v>
      </c>
      <c r="C29" s="40">
        <v>2000</v>
      </c>
    </row>
    <row r="30" spans="1:3" ht="82.8" hidden="1">
      <c r="A30" s="34">
        <v>2</v>
      </c>
      <c r="B30" s="15" t="s">
        <v>66</v>
      </c>
      <c r="C30" s="40">
        <v>5698.37</v>
      </c>
    </row>
    <row r="31" spans="1:3">
      <c r="A31" s="41"/>
      <c r="B31" s="43" t="s">
        <v>52</v>
      </c>
      <c r="C31" s="42">
        <f>C4+C9</f>
        <v>0</v>
      </c>
    </row>
    <row r="32" spans="1:3">
      <c r="B32" s="23"/>
      <c r="C32" s="17"/>
    </row>
    <row r="33" spans="2:2">
      <c r="B33" s="24"/>
    </row>
    <row r="35" spans="2:2">
      <c r="B35" s="25"/>
    </row>
  </sheetData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ZESTAW</vt:lpstr>
      <vt:lpstr>ROBOTY BUDOWLANE</vt:lpstr>
      <vt:lpstr>ELEKT+TELETECH</vt:lpstr>
      <vt:lpstr>'ELEKT+TELETECH'!Obszar_wydruku</vt:lpstr>
      <vt:lpstr>'ROBOTY BUDOWLANE'!Obszar_wydruku</vt:lpstr>
      <vt:lpstr>'ELEKT+TELETECH'!Tytuły_wydruku</vt:lpstr>
      <vt:lpstr>'ROBOTY BUDOWLANE'!Tytuły_wydruku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Szymborski</dc:creator>
  <cp:lastModifiedBy>Mieszko Leszczyński</cp:lastModifiedBy>
  <cp:lastPrinted>2023-06-14T09:52:20Z</cp:lastPrinted>
  <dcterms:created xsi:type="dcterms:W3CDTF">2010-12-17T08:21:57Z</dcterms:created>
  <dcterms:modified xsi:type="dcterms:W3CDTF">2023-06-14T10:04:36Z</dcterms:modified>
</cp:coreProperties>
</file>